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2.12.2023" sheetId="2" r:id="rId2"/>
  </sheets>
  <externalReferences>
    <externalReference r:id="rId3"/>
  </externalReferences>
  <definedNames>
    <definedName name="Z_2BCE837A_C973_4460_ACCC_A417BD0E8442_.wvu.Cols" localSheetId="1" hidden="1">'Дороги_23-25 от 22.12.2023'!$B:$E,'Дороги_23-25 от 22.12.2023'!$G:$I,'Дороги_23-25 от 22.12.2023'!$K:$K,'Дороги_23-25 от 22.12.2023'!$M:$M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22.12.2023'!$A$1:$L$14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22.12.2023'!$3:$4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22.12.2023'!$4:$4</definedName>
    <definedName name="Z_2BCE837A_C973_4460_ACCC_A417BD0E8442_.wvu.Rows" localSheetId="0" hidden="1">'Дороги_23-25 от 26.12.2022'!$4:$4</definedName>
    <definedName name="_xlnm.Print_Titles" localSheetId="1">'Дороги_23-25 от 22.12.2023'!$3:$4</definedName>
    <definedName name="_xlnm.Print_Titles" localSheetId="0">'Дороги_23-25 от 26.12.2022'!$3:$4</definedName>
    <definedName name="_xlnm.Print_Area" localSheetId="1">'Дороги_23-25 от 22.12.2023'!$A$1:$L$14</definedName>
    <definedName name="_xlnm.Print_Area" localSheetId="0">'Дороги_23-25 от 26.12.2022'!$A$1:$L$14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F7" i="2"/>
  <c r="F5"/>
  <c r="F11"/>
  <c r="F10"/>
  <c r="L4"/>
  <c r="J4"/>
  <c r="L7"/>
  <c r="L10"/>
  <c r="J10"/>
  <c r="J7" l="1"/>
  <c r="M14" l="1"/>
  <c r="M7" s="1"/>
  <c r="M13"/>
  <c r="M12"/>
  <c r="M11"/>
  <c r="L11"/>
  <c r="L9" s="1"/>
  <c r="L5" s="1"/>
  <c r="J11"/>
  <c r="J9" s="1"/>
  <c r="J5" s="1"/>
  <c r="M10"/>
  <c r="M9" s="1"/>
  <c r="K9"/>
  <c r="I9"/>
  <c r="H9"/>
  <c r="G9"/>
  <c r="F9"/>
  <c r="F4" s="1"/>
  <c r="K5"/>
  <c r="I5"/>
  <c r="H5"/>
  <c r="G5"/>
  <c r="L6" l="1"/>
  <c r="L8" s="1"/>
  <c r="J6"/>
  <c r="J8" s="1"/>
  <c r="G6"/>
  <c r="G8" s="1"/>
  <c r="I6"/>
  <c r="I8" s="1"/>
  <c r="H6"/>
  <c r="H8"/>
  <c r="K6"/>
  <c r="K8"/>
  <c r="F6"/>
  <c r="F8" s="1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<sst xmlns="http://schemas.openxmlformats.org/spreadsheetml/2006/main" count="49" uniqueCount="24">
  <si>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</si>
  <si>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</si>
  <si>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</si>
  <si>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</si>
  <si>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</si>
  <si>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</si>
  <si>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</si>
  <si>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</si>
  <si>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</si>
  <si>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</si>
  <si>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</si>
  <si>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</si>
  <si>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</si>
  <si>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</si>
  <si>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</si>
  <si>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</si>
  <si>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</si>
  <si>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</si>
  <si>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</si>
  <si>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</si>
  <si>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</si>
  <si>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</si>
  <si>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</si>
  <si>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22.12.2023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</si>
</sst>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18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c4\&#1091;&#1087;&#1088;&#1072;&#1074;&#1083;&#1077;&#1085;&#1080;&#1077;%20&#1101;&#1080;&#1092;\&#1055;&#1077;&#1096;&#1082;&#1086;&#1074;&#1072;%20&#1045;.&#1042;\2022%20&#1075;&#1086;&#1076;%20(&#1092;&#1086;&#1088;&#1084;&#1091;&#1083;&#1099;)\&#1056;&#1072;&#1073;&#1086;&#1095;&#1080;&#1077;%20&#1090;&#1072;&#1073;&#1083;&#1080;&#1094;&#1099;\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8.75" customHeight="1">
      <c r="A2" s="2"/>
      <c r="B2" s="3"/>
      <c r="C2" s="3"/>
      <c r="D2" s="3"/>
      <c r="E2" s="3"/>
      <c r="F2" s="30" t="s">
        <v>0</v>
      </c>
      <c r="G2" s="30"/>
      <c r="H2" s="30"/>
      <c r="I2" s="30"/>
      <c r="J2" s="30"/>
      <c r="K2" s="30"/>
      <c r="L2" s="30"/>
      <c r="M2" s="30"/>
      <c r="N2" s="4"/>
    </row>
    <row r="3" spans="1:14" ht="27.75" customHeight="1">
      <c r="A3" s="31"/>
      <c r="B3" s="31" t="s">
        <v>1</v>
      </c>
      <c r="C3" s="31"/>
      <c r="D3" s="31"/>
      <c r="E3" s="31"/>
      <c r="F3" s="32" t="s">
        <v>2</v>
      </c>
      <c r="G3" s="32"/>
      <c r="H3" s="32"/>
      <c r="I3" s="32"/>
      <c r="J3" s="32" t="s">
        <v>3</v>
      </c>
      <c r="K3" s="32"/>
      <c r="L3" s="32" t="s">
        <v>21</v>
      </c>
      <c r="M3" s="32"/>
    </row>
    <row r="4" spans="1:14" ht="30" hidden="1" customHeight="1">
      <c r="A4" s="31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28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tabSelected="1" view="pageBreakPreview" zoomScaleNormal="90" zoomScaleSheetLayoutView="100" workbookViewId="0">
      <selection sqref="A1:M1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ht="18.75" customHeight="1">
      <c r="A2" s="2"/>
      <c r="B2" s="3"/>
      <c r="C2" s="3"/>
      <c r="D2" s="3"/>
      <c r="E2" s="3"/>
      <c r="F2" s="30" t="s">
        <v>0</v>
      </c>
      <c r="G2" s="30"/>
      <c r="H2" s="30"/>
      <c r="I2" s="30"/>
      <c r="J2" s="30"/>
      <c r="K2" s="30"/>
      <c r="L2" s="30"/>
      <c r="M2" s="30"/>
      <c r="N2" s="4"/>
    </row>
    <row r="3" spans="1:16" ht="27.75" customHeight="1">
      <c r="A3" s="31"/>
      <c r="B3" s="31" t="s">
        <v>1</v>
      </c>
      <c r="C3" s="31"/>
      <c r="D3" s="31"/>
      <c r="E3" s="31"/>
      <c r="F3" s="32" t="s">
        <v>2</v>
      </c>
      <c r="G3" s="32"/>
      <c r="H3" s="32"/>
      <c r="I3" s="32"/>
      <c r="J3" s="32" t="s">
        <v>3</v>
      </c>
      <c r="K3" s="32"/>
      <c r="L3" s="32" t="s">
        <v>21</v>
      </c>
      <c r="M3" s="32"/>
    </row>
    <row r="4" spans="1:16" ht="30" hidden="1" customHeight="1">
      <c r="A4" s="31"/>
      <c r="B4" s="26" t="s">
        <v>4</v>
      </c>
      <c r="C4" s="26" t="s">
        <v>5</v>
      </c>
      <c r="D4" s="26" t="s">
        <v>6</v>
      </c>
      <c r="E4" s="26" t="s">
        <v>7</v>
      </c>
      <c r="F4" s="27">
        <f>21174795.9-F5</f>
        <v>-1306473.5</v>
      </c>
      <c r="G4" s="5"/>
      <c r="H4" s="6"/>
      <c r="I4" s="6"/>
      <c r="J4" s="27">
        <f>14515832-J5</f>
        <v>-970.40000000037253</v>
      </c>
      <c r="K4" s="5"/>
      <c r="L4" s="27">
        <f>14533861.8-L5</f>
        <v>-970.30000000074506</v>
      </c>
      <c r="M4" s="5" t="s">
        <v>8</v>
      </c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22481269.399999999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14516802.4</v>
      </c>
      <c r="K5" s="9">
        <f t="shared" si="0"/>
        <v>0</v>
      </c>
      <c r="L5" s="9">
        <f t="shared" si="0"/>
        <v>14534832.100000001</v>
      </c>
      <c r="M5" s="10" t="e">
        <f>M9+M12+M13</f>
        <v>#REF!</v>
      </c>
    </row>
    <row r="6" spans="1:16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17102133.272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11825145.100000001</v>
      </c>
      <c r="K6" s="12">
        <f t="shared" si="1"/>
        <v>0</v>
      </c>
      <c r="L6" s="12">
        <f t="shared" si="1"/>
        <v>12082033.300000001</v>
      </c>
      <c r="M6" s="13" t="e">
        <f t="shared" si="1"/>
        <v>#REF!</v>
      </c>
    </row>
    <row r="7" spans="1:16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168870.2+3377296.8+115075.3+587200.1+809035.8+344794.9-23136.972</f>
        <v>5379136.1279999996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2273013.5+66176.1+213405-99795.8</f>
        <v>2452798.8000000003</v>
      </c>
      <c r="M7" s="13" t="e">
        <f>#REF!+#REF!+#REF!+M14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2">G5-G6-G7</f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22027754.300000001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14173100.700000001</v>
      </c>
      <c r="K9" s="18">
        <f t="shared" si="3"/>
        <v>0</v>
      </c>
      <c r="L9" s="18">
        <f t="shared" si="3"/>
        <v>14384832.100000001</v>
      </c>
      <c r="M9" s="10" t="e">
        <f>M10+M11</f>
        <v>#REF!</v>
      </c>
    </row>
    <row r="10" spans="1:16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21035943.5+550.3</f>
        <v>21036493.800000001</v>
      </c>
      <c r="G10" s="18"/>
      <c r="H10" s="18"/>
      <c r="I10" s="18"/>
      <c r="J10" s="18">
        <f>13301193.6+550.3</f>
        <v>13301743.9</v>
      </c>
      <c r="K10" s="18"/>
      <c r="L10" s="18">
        <f>13512925+550.3</f>
        <v>13513475.300000001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991063.4+197.1</f>
        <v>991260.5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>
      <c r="A13" s="19" t="s">
        <v>15</v>
      </c>
      <c r="B13" s="8"/>
      <c r="C13" s="8"/>
      <c r="D13" s="8"/>
      <c r="E13" s="8">
        <v>0</v>
      </c>
      <c r="F13" s="18">
        <v>148707.4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22.12.2023</vt:lpstr>
      <vt:lpstr>'Дороги_23-25 от 22.12.2023'!Заголовки_для_печати</vt:lpstr>
      <vt:lpstr>'Дороги_23-25 от 26.12.2022'!Заголовки_для_печати</vt:lpstr>
      <vt:lpstr>'Дороги_23-25 от 22.12.2023'!Область_печати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buldakovamr</cp:lastModifiedBy>
  <cp:lastPrinted>2024-01-24T07:47:38Z</cp:lastPrinted>
  <dcterms:created xsi:type="dcterms:W3CDTF">2022-12-22T04:57:12Z</dcterms:created>
  <dcterms:modified xsi:type="dcterms:W3CDTF">2024-01-24T08:21:58Z</dcterms:modified>
</cp:coreProperties>
</file>